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aport ONRC 2021\Raport final si Anexe\"/>
    </mc:Choice>
  </mc:AlternateContent>
  <xr:revisionPtr revIDLastSave="0" documentId="13_ncr:40009_{38D9476D-641D-4106-9334-EE800A27F1DA}" xr6:coauthVersionLast="47" xr6:coauthVersionMax="47" xr10:uidLastSave="{00000000-0000-0000-0000-000000000000}"/>
  <bookViews>
    <workbookView xWindow="-108" yWindow="-108" windowWidth="23256" windowHeight="12576"/>
  </bookViews>
  <sheets>
    <sheet name="Foai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G8" i="1"/>
  <c r="F8" i="1"/>
  <c r="E8" i="1"/>
  <c r="D8" i="1"/>
  <c r="C8" i="1"/>
  <c r="H8" i="1"/>
  <c r="B8" i="1"/>
</calcChain>
</file>

<file path=xl/sharedStrings.xml><?xml version="1.0" encoding="utf-8"?>
<sst xmlns="http://schemas.openxmlformats.org/spreadsheetml/2006/main" count="71" uniqueCount="59">
  <si>
    <t>Total general</t>
  </si>
  <si>
    <t>Gratuite</t>
  </si>
  <si>
    <t>Total gratuite</t>
  </si>
  <si>
    <t>Contra cost</t>
  </si>
  <si>
    <t>Total contra cost</t>
  </si>
  <si>
    <t>CC</t>
  </si>
  <si>
    <t>ER</t>
  </si>
  <si>
    <t>IFC</t>
  </si>
  <si>
    <t>II</t>
  </si>
  <si>
    <t>IS</t>
  </si>
  <si>
    <t>Judet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</si>
  <si>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</si>
  <si>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</si>
  <si>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</si>
  <si>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</si>
  <si>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</si>
  <si>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</si>
  <si>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</si>
  <si>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</si>
  <si>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</si>
  <si>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</si>
  <si>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</si>
  <si>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</si>
  <si>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</si>
  <si>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</si>
  <si>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</si>
  <si>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</si>
  <si>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</si>
  <si>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</si>
  <si>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</si>
  <si>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</si>
  <si>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din care:</t>
  </si>
  <si>
    <t>Argeş</t>
  </si>
  <si>
    <t>Bacău</t>
  </si>
  <si>
    <t>Botoşani</t>
  </si>
  <si>
    <t>Brăila</t>
  </si>
  <si>
    <t>Braşov</t>
  </si>
  <si>
    <t>Bucureşti</t>
  </si>
  <si>
    <t>Buzău</t>
  </si>
  <si>
    <t>Călăraşi</t>
  </si>
  <si>
    <t>Constanţa</t>
  </si>
  <si>
    <t>Dâmboviţa</t>
  </si>
  <si>
    <t>Galaţi</t>
  </si>
  <si>
    <t>Ialomiţa</t>
  </si>
  <si>
    <t>Iaşi</t>
  </si>
  <si>
    <t>Maramureş</t>
  </si>
  <si>
    <t>Mehedinţi</t>
  </si>
  <si>
    <t>Mureş</t>
  </si>
  <si>
    <t>Neamţ</t>
  </si>
  <si>
    <t>Sălaj</t>
  </si>
  <si>
    <t>Timiş</t>
  </si>
  <si>
    <t>Vâlcea</t>
  </si>
  <si>
    <t>IF</t>
  </si>
  <si>
    <t xml:space="preserve">Total număr cereri eliberare acte/informatii, </t>
  </si>
  <si>
    <t>Bistriţa-Năsăud</t>
  </si>
  <si>
    <t>Caraş-Severin</t>
  </si>
  <si>
    <r>
      <rPr>
        <b/>
        <sz val="10"/>
        <rFont val="Arial"/>
        <family val="2"/>
        <charset val="238"/>
      </rPr>
      <t xml:space="preserve">Legenda: CC </t>
    </r>
    <r>
      <rPr>
        <sz val="10"/>
        <rFont val="Arial"/>
        <family val="2"/>
        <charset val="238"/>
      </rPr>
      <t xml:space="preserve">- Certificat constatator; </t>
    </r>
    <r>
      <rPr>
        <b/>
        <sz val="10"/>
        <rFont val="Arial"/>
        <family val="2"/>
        <charset val="238"/>
      </rPr>
      <t>ER</t>
    </r>
    <r>
      <rPr>
        <sz val="10"/>
        <rFont val="Arial"/>
        <family val="2"/>
        <charset val="238"/>
      </rPr>
      <t xml:space="preserve"> - Extras de registru; </t>
    </r>
    <r>
      <rPr>
        <b/>
        <sz val="10"/>
        <rFont val="Arial"/>
        <family val="2"/>
        <charset val="238"/>
      </rPr>
      <t>IFC</t>
    </r>
    <r>
      <rPr>
        <sz val="10"/>
        <rFont val="Arial"/>
        <family val="2"/>
        <charset val="238"/>
      </rPr>
      <t xml:space="preserve"> - Informatii statistice si serii de firme grupate in functie de un criteriu; </t>
    </r>
    <r>
      <rPr>
        <b/>
        <sz val="10"/>
        <rFont val="Arial"/>
        <family val="2"/>
        <charset val="238"/>
      </rPr>
      <t>IF</t>
    </r>
    <r>
      <rPr>
        <sz val="10"/>
        <rFont val="Arial"/>
        <family val="2"/>
        <charset val="238"/>
      </rPr>
      <t xml:space="preserve"> - Furnizari informatii; </t>
    </r>
    <r>
      <rPr>
        <b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II</t>
    </r>
    <r>
      <rPr>
        <sz val="10"/>
        <rFont val="Arial"/>
        <family val="2"/>
        <charset val="238"/>
      </rPr>
      <t xml:space="preserve"> - Informatii raport istoric; </t>
    </r>
    <r>
      <rPr>
        <b/>
        <sz val="10"/>
        <rFont val="Arial"/>
        <family val="2"/>
        <charset val="238"/>
      </rPr>
      <t>IS</t>
    </r>
    <r>
      <rPr>
        <sz val="10"/>
        <rFont val="Arial"/>
        <family val="2"/>
        <charset val="238"/>
      </rPr>
      <t xml:space="preserve"> - Informatii specializate</t>
    </r>
  </si>
  <si>
    <t>Numărul cererilor de eliberare acte/informaţii soluţionate de către oficiile registrului comerţului de pe lângă tribunale, în anul 2021</t>
  </si>
  <si>
    <t>Anexa nr.8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</si>
</sst>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3" xfId="1" applyBorder="1"/>
    <xf numFmtId="0" fontId="4" fillId="0" borderId="4" xfId="1" applyBorder="1"/>
    <xf numFmtId="0" fontId="3" fillId="0" borderId="3" xfId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4" fillId="0" borderId="9" xfId="1" applyBorder="1"/>
    <xf numFmtId="3" fontId="2" fillId="0" borderId="17" xfId="0" applyNumberFormat="1" applyFont="1" applyBorder="1"/>
    <xf numFmtId="3" fontId="2" fillId="2" borderId="18" xfId="0" applyNumberFormat="1" applyFont="1" applyFill="1" applyBorder="1"/>
    <xf numFmtId="3" fontId="2" fillId="0" borderId="19" xfId="0" applyNumberFormat="1" applyFont="1" applyBorder="1"/>
    <xf numFmtId="3" fontId="0" fillId="0" borderId="10" xfId="0" applyNumberFormat="1" applyBorder="1"/>
    <xf numFmtId="3" fontId="0" fillId="2" borderId="11" xfId="0" applyNumberFormat="1" applyFill="1" applyBorder="1"/>
    <xf numFmtId="3" fontId="0" fillId="0" borderId="9" xfId="0" applyNumberFormat="1" applyBorder="1"/>
    <xf numFmtId="3" fontId="0" fillId="0" borderId="1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3" fontId="0" fillId="0" borderId="5" xfId="0" applyNumberFormat="1" applyBorder="1"/>
    <xf numFmtId="3" fontId="0" fillId="2" borderId="6" xfId="0" applyNumberFormat="1" applyFill="1" applyBorder="1"/>
    <xf numFmtId="3" fontId="0" fillId="0" borderId="4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zoomScaleNormal="100" workbookViewId="0">
      <selection activeCell="E16" sqref="E16"/>
    </sheetView>
  </sheetViews>
  <sheetFormatPr defaultRowHeight="13.2" x14ac:dyDescent="0.25"/>
  <cols>
    <col min="1" max="1" width="13.88671875" bestFit="1" customWidth="1"/>
    <col min="2" max="2" width="7.109375" bestFit="1" customWidth="1"/>
    <col min="3" max="3" width="4.109375" bestFit="1" customWidth="1"/>
    <col min="4" max="4" width="6.5546875" bestFit="1" customWidth="1"/>
    <col min="5" max="5" width="5.5546875" bestFit="1" customWidth="1"/>
    <col min="6" max="7" width="6.109375" bestFit="1" customWidth="1"/>
    <col min="8" max="8" width="13.44140625" bestFit="1" customWidth="1"/>
    <col min="9" max="9" width="5.5546875" bestFit="1" customWidth="1"/>
    <col min="10" max="10" width="3.5546875" bestFit="1" customWidth="1"/>
    <col min="11" max="11" width="6.109375" bestFit="1" customWidth="1"/>
    <col min="12" max="12" width="5.5546875" bestFit="1" customWidth="1"/>
    <col min="13" max="13" width="6.109375" bestFit="1" customWidth="1"/>
    <col min="14" max="14" width="13.44140625" bestFit="1" customWidth="1"/>
    <col min="15" max="15" width="7.109375" bestFit="1" customWidth="1"/>
    <col min="16" max="16" width="4.109375" bestFit="1" customWidth="1"/>
    <col min="17" max="17" width="6.5546875" bestFit="1" customWidth="1"/>
    <col min="18" max="18" width="5.109375" bestFit="1" customWidth="1"/>
    <col min="19" max="19" width="5.5546875" bestFit="1" customWidth="1"/>
    <col min="20" max="20" width="6.109375" bestFit="1" customWidth="1"/>
    <col min="21" max="21" width="12.44140625" customWidth="1"/>
    <col min="22" max="22" width="5.5546875" bestFit="1" customWidth="1"/>
  </cols>
  <sheetData>
    <row r="1" spans="1:22" ht="13.8" x14ac:dyDescent="0.25">
      <c r="U1" s="2" t="s">
        <v>58</v>
      </c>
    </row>
    <row r="3" spans="1:22" ht="15" customHeight="1" x14ac:dyDescent="0.25">
      <c r="A3" s="11" t="s">
        <v>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"/>
    </row>
    <row r="4" spans="1:22" ht="13.8" thickBot="1" x14ac:dyDescent="0.3">
      <c r="O4" s="1"/>
    </row>
    <row r="5" spans="1:22" ht="12.75" customHeight="1" thickBot="1" x14ac:dyDescent="0.3">
      <c r="A5" s="9" t="s">
        <v>10</v>
      </c>
      <c r="B5" s="15" t="s">
        <v>53</v>
      </c>
      <c r="C5" s="15"/>
      <c r="D5" s="15"/>
      <c r="E5" s="15"/>
      <c r="F5" s="15"/>
      <c r="G5" s="15"/>
      <c r="H5" s="14"/>
      <c r="I5" s="18" t="s">
        <v>31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1:22" x14ac:dyDescent="0.25">
      <c r="A6" s="10"/>
      <c r="B6" s="39" t="s">
        <v>5</v>
      </c>
      <c r="C6" s="39" t="s">
        <v>6</v>
      </c>
      <c r="D6" s="39" t="s">
        <v>52</v>
      </c>
      <c r="E6" s="39" t="s">
        <v>7</v>
      </c>
      <c r="F6" s="39" t="s">
        <v>8</v>
      </c>
      <c r="G6" s="39" t="s">
        <v>9</v>
      </c>
      <c r="H6" s="16" t="s">
        <v>0</v>
      </c>
      <c r="I6" s="12" t="s">
        <v>1</v>
      </c>
      <c r="J6" s="13"/>
      <c r="K6" s="13"/>
      <c r="L6" s="13"/>
      <c r="M6" s="13"/>
      <c r="N6" s="17" t="s">
        <v>2</v>
      </c>
      <c r="O6" s="12" t="s">
        <v>3</v>
      </c>
      <c r="P6" s="13"/>
      <c r="Q6" s="13"/>
      <c r="R6" s="13"/>
      <c r="S6" s="13"/>
      <c r="T6" s="13"/>
      <c r="U6" s="17" t="s">
        <v>4</v>
      </c>
    </row>
    <row r="7" spans="1:22" ht="12.75" customHeight="1" thickBot="1" x14ac:dyDescent="0.3">
      <c r="A7" s="21"/>
      <c r="B7" s="40"/>
      <c r="C7" s="40"/>
      <c r="D7" s="40"/>
      <c r="E7" s="40"/>
      <c r="F7" s="40"/>
      <c r="G7" s="40"/>
      <c r="H7" s="22"/>
      <c r="I7" s="23" t="s">
        <v>5</v>
      </c>
      <c r="J7" s="24" t="s">
        <v>6</v>
      </c>
      <c r="K7" s="24" t="s">
        <v>52</v>
      </c>
      <c r="L7" s="24" t="s">
        <v>7</v>
      </c>
      <c r="M7" s="24" t="s">
        <v>8</v>
      </c>
      <c r="N7" s="22"/>
      <c r="O7" s="23" t="s">
        <v>5</v>
      </c>
      <c r="P7" s="24" t="s">
        <v>6</v>
      </c>
      <c r="Q7" s="24" t="s">
        <v>52</v>
      </c>
      <c r="R7" s="24" t="s">
        <v>7</v>
      </c>
      <c r="S7" s="24" t="s">
        <v>8</v>
      </c>
      <c r="T7" s="24" t="s">
        <v>9</v>
      </c>
      <c r="U7" s="22"/>
    </row>
    <row r="8" spans="1:22" ht="13.8" thickBot="1" x14ac:dyDescent="0.3">
      <c r="A8" s="25" t="s">
        <v>0</v>
      </c>
      <c r="B8" s="27">
        <f t="shared" ref="B8:F23" si="0">I8+O8</f>
        <v>86391</v>
      </c>
      <c r="C8" s="27">
        <f t="shared" si="0"/>
        <v>586</v>
      </c>
      <c r="D8" s="27">
        <f t="shared" si="0"/>
        <v>22109</v>
      </c>
      <c r="E8" s="27">
        <f t="shared" si="0"/>
        <v>2056</v>
      </c>
      <c r="F8" s="27">
        <f t="shared" si="0"/>
        <v>9421</v>
      </c>
      <c r="G8" s="27">
        <f>T8</f>
        <v>3587</v>
      </c>
      <c r="H8" s="28">
        <f>SUM(B8:G8)</f>
        <v>124150</v>
      </c>
      <c r="I8" s="29">
        <v>1050</v>
      </c>
      <c r="J8" s="27">
        <v>33</v>
      </c>
      <c r="K8" s="27">
        <v>7105</v>
      </c>
      <c r="L8" s="27">
        <v>1444</v>
      </c>
      <c r="M8" s="27">
        <v>6576</v>
      </c>
      <c r="N8" s="28">
        <v>16208</v>
      </c>
      <c r="O8" s="29">
        <v>85341</v>
      </c>
      <c r="P8" s="27">
        <v>553</v>
      </c>
      <c r="Q8" s="27">
        <v>15004</v>
      </c>
      <c r="R8" s="27">
        <v>612</v>
      </c>
      <c r="S8" s="27">
        <v>2845</v>
      </c>
      <c r="T8" s="27">
        <v>3587</v>
      </c>
      <c r="U8" s="28">
        <v>107942</v>
      </c>
    </row>
    <row r="9" spans="1:22" x14ac:dyDescent="0.25">
      <c r="A9" s="26" t="s">
        <v>11</v>
      </c>
      <c r="B9" s="30">
        <f>I9+O9</f>
        <v>2125</v>
      </c>
      <c r="C9" s="30">
        <f t="shared" si="0"/>
        <v>6</v>
      </c>
      <c r="D9" s="30">
        <f t="shared" si="0"/>
        <v>455</v>
      </c>
      <c r="E9" s="30">
        <f t="shared" si="0"/>
        <v>38</v>
      </c>
      <c r="F9" s="30">
        <f t="shared" si="0"/>
        <v>112</v>
      </c>
      <c r="G9" s="30">
        <f t="shared" ref="G9:G50" si="1">T9</f>
        <v>252</v>
      </c>
      <c r="H9" s="31">
        <v>2988</v>
      </c>
      <c r="I9" s="32">
        <v>97</v>
      </c>
      <c r="J9" s="30"/>
      <c r="K9" s="30">
        <v>251</v>
      </c>
      <c r="L9" s="30">
        <v>30</v>
      </c>
      <c r="M9" s="30">
        <v>83</v>
      </c>
      <c r="N9" s="31">
        <v>461</v>
      </c>
      <c r="O9" s="32">
        <v>2028</v>
      </c>
      <c r="P9" s="30">
        <v>6</v>
      </c>
      <c r="Q9" s="30">
        <v>204</v>
      </c>
      <c r="R9" s="30">
        <v>8</v>
      </c>
      <c r="S9" s="30">
        <v>29</v>
      </c>
      <c r="T9" s="30">
        <v>252</v>
      </c>
      <c r="U9" s="31">
        <v>2527</v>
      </c>
    </row>
    <row r="10" spans="1:22" x14ac:dyDescent="0.25">
      <c r="A10" s="4" t="s">
        <v>12</v>
      </c>
      <c r="B10" s="33">
        <f t="shared" si="0"/>
        <v>2343</v>
      </c>
      <c r="C10" s="33">
        <f t="shared" si="0"/>
        <v>6</v>
      </c>
      <c r="D10" s="33">
        <f t="shared" si="0"/>
        <v>506</v>
      </c>
      <c r="E10" s="33">
        <f t="shared" si="0"/>
        <v>12</v>
      </c>
      <c r="F10" s="33">
        <f t="shared" si="0"/>
        <v>182</v>
      </c>
      <c r="G10" s="33">
        <f t="shared" si="1"/>
        <v>50</v>
      </c>
      <c r="H10" s="34">
        <v>3099</v>
      </c>
      <c r="I10" s="35"/>
      <c r="J10" s="33"/>
      <c r="K10" s="33">
        <v>99</v>
      </c>
      <c r="L10" s="33">
        <v>10</v>
      </c>
      <c r="M10" s="33">
        <v>109</v>
      </c>
      <c r="N10" s="34">
        <v>218</v>
      </c>
      <c r="O10" s="35">
        <v>2343</v>
      </c>
      <c r="P10" s="33">
        <v>6</v>
      </c>
      <c r="Q10" s="33">
        <v>407</v>
      </c>
      <c r="R10" s="33">
        <v>2</v>
      </c>
      <c r="S10" s="33">
        <v>73</v>
      </c>
      <c r="T10" s="33">
        <v>50</v>
      </c>
      <c r="U10" s="34">
        <v>2881</v>
      </c>
    </row>
    <row r="11" spans="1:22" x14ac:dyDescent="0.25">
      <c r="A11" s="4" t="s">
        <v>32</v>
      </c>
      <c r="B11" s="33">
        <f t="shared" si="0"/>
        <v>3870</v>
      </c>
      <c r="C11" s="33">
        <f t="shared" si="0"/>
        <v>7</v>
      </c>
      <c r="D11" s="33">
        <f t="shared" si="0"/>
        <v>857</v>
      </c>
      <c r="E11" s="33">
        <f t="shared" si="0"/>
        <v>10</v>
      </c>
      <c r="F11" s="33">
        <f t="shared" si="0"/>
        <v>216</v>
      </c>
      <c r="G11" s="33">
        <f t="shared" si="1"/>
        <v>12</v>
      </c>
      <c r="H11" s="34">
        <v>4972</v>
      </c>
      <c r="I11" s="35">
        <v>6</v>
      </c>
      <c r="J11" s="33"/>
      <c r="K11" s="33">
        <v>129</v>
      </c>
      <c r="L11" s="33">
        <v>10</v>
      </c>
      <c r="M11" s="33">
        <v>151</v>
      </c>
      <c r="N11" s="34">
        <v>296</v>
      </c>
      <c r="O11" s="35">
        <v>3864</v>
      </c>
      <c r="P11" s="33">
        <v>7</v>
      </c>
      <c r="Q11" s="33">
        <v>728</v>
      </c>
      <c r="R11" s="33"/>
      <c r="S11" s="33">
        <v>65</v>
      </c>
      <c r="T11" s="33">
        <v>12</v>
      </c>
      <c r="U11" s="34">
        <v>4676</v>
      </c>
    </row>
    <row r="12" spans="1:22" x14ac:dyDescent="0.25">
      <c r="A12" s="4" t="s">
        <v>33</v>
      </c>
      <c r="B12" s="33">
        <f t="shared" si="0"/>
        <v>3233</v>
      </c>
      <c r="C12" s="33">
        <f t="shared" si="0"/>
        <v>6</v>
      </c>
      <c r="D12" s="33">
        <f t="shared" si="0"/>
        <v>718</v>
      </c>
      <c r="E12" s="33">
        <f t="shared" si="0"/>
        <v>35</v>
      </c>
      <c r="F12" s="33">
        <f t="shared" si="0"/>
        <v>253</v>
      </c>
      <c r="G12" s="33">
        <f t="shared" si="1"/>
        <v>2</v>
      </c>
      <c r="H12" s="34">
        <v>4247</v>
      </c>
      <c r="I12" s="35">
        <v>29</v>
      </c>
      <c r="J12" s="33"/>
      <c r="K12" s="33">
        <v>206</v>
      </c>
      <c r="L12" s="33">
        <v>28</v>
      </c>
      <c r="M12" s="33">
        <v>175</v>
      </c>
      <c r="N12" s="34">
        <v>438</v>
      </c>
      <c r="O12" s="35">
        <v>3204</v>
      </c>
      <c r="P12" s="33">
        <v>6</v>
      </c>
      <c r="Q12" s="33">
        <v>512</v>
      </c>
      <c r="R12" s="33">
        <v>7</v>
      </c>
      <c r="S12" s="33">
        <v>78</v>
      </c>
      <c r="T12" s="33">
        <v>2</v>
      </c>
      <c r="U12" s="34">
        <v>3809</v>
      </c>
    </row>
    <row r="13" spans="1:22" x14ac:dyDescent="0.25">
      <c r="A13" s="4" t="s">
        <v>13</v>
      </c>
      <c r="B13" s="33">
        <f t="shared" si="0"/>
        <v>1824</v>
      </c>
      <c r="C13" s="33">
        <f t="shared" si="0"/>
        <v>14</v>
      </c>
      <c r="D13" s="33">
        <f t="shared" si="0"/>
        <v>592</v>
      </c>
      <c r="E13" s="33">
        <f t="shared" si="0"/>
        <v>58</v>
      </c>
      <c r="F13" s="33">
        <f t="shared" si="0"/>
        <v>352</v>
      </c>
      <c r="G13" s="33">
        <f t="shared" si="1"/>
        <v>257</v>
      </c>
      <c r="H13" s="34">
        <v>3097</v>
      </c>
      <c r="I13" s="35"/>
      <c r="J13" s="33"/>
      <c r="K13" s="33">
        <v>191</v>
      </c>
      <c r="L13" s="33">
        <v>58</v>
      </c>
      <c r="M13" s="33">
        <v>247</v>
      </c>
      <c r="N13" s="34">
        <v>496</v>
      </c>
      <c r="O13" s="35">
        <v>1824</v>
      </c>
      <c r="P13" s="33">
        <v>14</v>
      </c>
      <c r="Q13" s="33">
        <v>401</v>
      </c>
      <c r="R13" s="33"/>
      <c r="S13" s="33">
        <v>105</v>
      </c>
      <c r="T13" s="33">
        <v>257</v>
      </c>
      <c r="U13" s="34">
        <v>2601</v>
      </c>
    </row>
    <row r="14" spans="1:22" x14ac:dyDescent="0.25">
      <c r="A14" s="6" t="s">
        <v>54</v>
      </c>
      <c r="B14" s="33">
        <f t="shared" si="0"/>
        <v>2010</v>
      </c>
      <c r="C14" s="33">
        <f t="shared" si="0"/>
        <v>13</v>
      </c>
      <c r="D14" s="33">
        <f t="shared" si="0"/>
        <v>211</v>
      </c>
      <c r="E14" s="33">
        <f t="shared" si="0"/>
        <v>18</v>
      </c>
      <c r="F14" s="33">
        <f t="shared" si="0"/>
        <v>128</v>
      </c>
      <c r="G14" s="33">
        <f t="shared" si="1"/>
        <v>21</v>
      </c>
      <c r="H14" s="34">
        <v>2401</v>
      </c>
      <c r="I14" s="35">
        <v>65</v>
      </c>
      <c r="J14" s="33"/>
      <c r="K14" s="33">
        <v>59</v>
      </c>
      <c r="L14" s="33">
        <v>14</v>
      </c>
      <c r="M14" s="33">
        <v>75</v>
      </c>
      <c r="N14" s="34">
        <v>213</v>
      </c>
      <c r="O14" s="35">
        <v>1945</v>
      </c>
      <c r="P14" s="33">
        <v>13</v>
      </c>
      <c r="Q14" s="33">
        <v>152</v>
      </c>
      <c r="R14" s="33">
        <v>4</v>
      </c>
      <c r="S14" s="33">
        <v>53</v>
      </c>
      <c r="T14" s="33">
        <v>21</v>
      </c>
      <c r="U14" s="34">
        <v>2188</v>
      </c>
    </row>
    <row r="15" spans="1:22" x14ac:dyDescent="0.25">
      <c r="A15" s="4" t="s">
        <v>34</v>
      </c>
      <c r="B15" s="33">
        <f t="shared" si="0"/>
        <v>1688</v>
      </c>
      <c r="C15" s="33">
        <f t="shared" si="0"/>
        <v>3</v>
      </c>
      <c r="D15" s="33">
        <f t="shared" si="0"/>
        <v>461</v>
      </c>
      <c r="E15" s="33">
        <f t="shared" si="0"/>
        <v>1</v>
      </c>
      <c r="F15" s="33">
        <f t="shared" si="0"/>
        <v>62</v>
      </c>
      <c r="G15" s="33">
        <f t="shared" si="1"/>
        <v>4</v>
      </c>
      <c r="H15" s="34">
        <v>2219</v>
      </c>
      <c r="I15" s="35">
        <v>10</v>
      </c>
      <c r="J15" s="33"/>
      <c r="K15" s="33">
        <v>120</v>
      </c>
      <c r="L15" s="33">
        <v>1</v>
      </c>
      <c r="M15" s="33">
        <v>35</v>
      </c>
      <c r="N15" s="34">
        <v>166</v>
      </c>
      <c r="O15" s="35">
        <v>1678</v>
      </c>
      <c r="P15" s="33">
        <v>3</v>
      </c>
      <c r="Q15" s="33">
        <v>341</v>
      </c>
      <c r="R15" s="33"/>
      <c r="S15" s="33">
        <v>27</v>
      </c>
      <c r="T15" s="33">
        <v>4</v>
      </c>
      <c r="U15" s="34">
        <v>2053</v>
      </c>
    </row>
    <row r="16" spans="1:22" x14ac:dyDescent="0.25">
      <c r="A16" s="4" t="s">
        <v>36</v>
      </c>
      <c r="B16" s="33">
        <f>I16+O16</f>
        <v>1865</v>
      </c>
      <c r="C16" s="33">
        <f>J16+P16</f>
        <v>5</v>
      </c>
      <c r="D16" s="33">
        <f>K16+Q16</f>
        <v>479</v>
      </c>
      <c r="E16" s="33">
        <f>L16+R16</f>
        <v>249</v>
      </c>
      <c r="F16" s="33">
        <f>M16+S16</f>
        <v>489</v>
      </c>
      <c r="G16" s="33">
        <f t="shared" si="1"/>
        <v>116</v>
      </c>
      <c r="H16" s="34">
        <v>3203</v>
      </c>
      <c r="I16" s="35">
        <v>39</v>
      </c>
      <c r="J16" s="33"/>
      <c r="K16" s="33">
        <v>165</v>
      </c>
      <c r="L16" s="33">
        <v>108</v>
      </c>
      <c r="M16" s="33">
        <v>333</v>
      </c>
      <c r="N16" s="34">
        <v>645</v>
      </c>
      <c r="O16" s="35">
        <v>1826</v>
      </c>
      <c r="P16" s="33">
        <v>5</v>
      </c>
      <c r="Q16" s="33">
        <v>314</v>
      </c>
      <c r="R16" s="33">
        <v>141</v>
      </c>
      <c r="S16" s="33">
        <v>156</v>
      </c>
      <c r="T16" s="33">
        <v>116</v>
      </c>
      <c r="U16" s="34">
        <v>2558</v>
      </c>
    </row>
    <row r="17" spans="1:21" x14ac:dyDescent="0.25">
      <c r="A17" s="4" t="s">
        <v>35</v>
      </c>
      <c r="B17" s="33">
        <f t="shared" si="0"/>
        <v>1527</v>
      </c>
      <c r="C17" s="33">
        <f t="shared" si="0"/>
        <v>4</v>
      </c>
      <c r="D17" s="33">
        <f t="shared" si="0"/>
        <v>742</v>
      </c>
      <c r="E17" s="33">
        <f t="shared" si="0"/>
        <v>12</v>
      </c>
      <c r="F17" s="33">
        <f t="shared" si="0"/>
        <v>189</v>
      </c>
      <c r="G17" s="33">
        <f t="shared" si="1"/>
        <v>60</v>
      </c>
      <c r="H17" s="34">
        <v>2534</v>
      </c>
      <c r="I17" s="35">
        <v>17</v>
      </c>
      <c r="J17" s="33">
        <v>1</v>
      </c>
      <c r="K17" s="33">
        <v>197</v>
      </c>
      <c r="L17" s="33">
        <v>9</v>
      </c>
      <c r="M17" s="33">
        <v>149</v>
      </c>
      <c r="N17" s="34">
        <v>373</v>
      </c>
      <c r="O17" s="35">
        <v>1510</v>
      </c>
      <c r="P17" s="33">
        <v>3</v>
      </c>
      <c r="Q17" s="33">
        <v>545</v>
      </c>
      <c r="R17" s="33">
        <v>3</v>
      </c>
      <c r="S17" s="33">
        <v>40</v>
      </c>
      <c r="T17" s="33">
        <v>60</v>
      </c>
      <c r="U17" s="34">
        <v>2161</v>
      </c>
    </row>
    <row r="18" spans="1:21" x14ac:dyDescent="0.25">
      <c r="A18" s="4" t="s">
        <v>37</v>
      </c>
      <c r="B18" s="33">
        <f>I18+O18</f>
        <v>1361</v>
      </c>
      <c r="C18" s="33">
        <f>J18+P18</f>
        <v>147</v>
      </c>
      <c r="D18" s="33">
        <f>K18+Q18</f>
        <v>762</v>
      </c>
      <c r="E18" s="33">
        <f>L18+R18</f>
        <v>132</v>
      </c>
      <c r="F18" s="33">
        <f>M18+S18</f>
        <v>1748</v>
      </c>
      <c r="G18" s="33">
        <f t="shared" si="1"/>
        <v>35</v>
      </c>
      <c r="H18" s="34">
        <v>4185</v>
      </c>
      <c r="I18" s="35">
        <v>49</v>
      </c>
      <c r="J18" s="33">
        <v>1</v>
      </c>
      <c r="K18" s="33">
        <v>486</v>
      </c>
      <c r="L18" s="33">
        <v>50</v>
      </c>
      <c r="M18" s="33">
        <v>1249</v>
      </c>
      <c r="N18" s="34">
        <v>1835</v>
      </c>
      <c r="O18" s="35">
        <v>1312</v>
      </c>
      <c r="P18" s="33">
        <v>146</v>
      </c>
      <c r="Q18" s="33">
        <v>276</v>
      </c>
      <c r="R18" s="33">
        <v>82</v>
      </c>
      <c r="S18" s="33">
        <v>499</v>
      </c>
      <c r="T18" s="33">
        <v>35</v>
      </c>
      <c r="U18" s="34">
        <v>2350</v>
      </c>
    </row>
    <row r="19" spans="1:21" x14ac:dyDescent="0.25">
      <c r="A19" s="4" t="s">
        <v>38</v>
      </c>
      <c r="B19" s="33">
        <f t="shared" si="0"/>
        <v>1905</v>
      </c>
      <c r="C19" s="33">
        <f t="shared" si="0"/>
        <v>27</v>
      </c>
      <c r="D19" s="33">
        <f t="shared" si="0"/>
        <v>434</v>
      </c>
      <c r="E19" s="33">
        <f t="shared" si="0"/>
        <v>16</v>
      </c>
      <c r="F19" s="33">
        <f t="shared" si="0"/>
        <v>147</v>
      </c>
      <c r="G19" s="33">
        <f t="shared" si="1"/>
        <v>364</v>
      </c>
      <c r="H19" s="34">
        <v>2893</v>
      </c>
      <c r="I19" s="35">
        <v>2</v>
      </c>
      <c r="J19" s="33">
        <v>4</v>
      </c>
      <c r="K19" s="33">
        <v>150</v>
      </c>
      <c r="L19" s="33">
        <v>13</v>
      </c>
      <c r="M19" s="33">
        <v>110</v>
      </c>
      <c r="N19" s="34">
        <v>279</v>
      </c>
      <c r="O19" s="35">
        <v>1903</v>
      </c>
      <c r="P19" s="33">
        <v>23</v>
      </c>
      <c r="Q19" s="33">
        <v>284</v>
      </c>
      <c r="R19" s="33">
        <v>3</v>
      </c>
      <c r="S19" s="33">
        <v>37</v>
      </c>
      <c r="T19" s="33">
        <v>364</v>
      </c>
      <c r="U19" s="34">
        <v>2614</v>
      </c>
    </row>
    <row r="20" spans="1:21" x14ac:dyDescent="0.25">
      <c r="A20" s="4" t="s">
        <v>55</v>
      </c>
      <c r="B20" s="33">
        <f t="shared" si="0"/>
        <v>896</v>
      </c>
      <c r="C20" s="33">
        <f t="shared" si="0"/>
        <v>2</v>
      </c>
      <c r="D20" s="33">
        <f t="shared" si="0"/>
        <v>161</v>
      </c>
      <c r="E20" s="33">
        <f t="shared" si="0"/>
        <v>6</v>
      </c>
      <c r="F20" s="33">
        <f t="shared" si="0"/>
        <v>72</v>
      </c>
      <c r="G20" s="33">
        <f t="shared" si="1"/>
        <v>6</v>
      </c>
      <c r="H20" s="34">
        <v>1143</v>
      </c>
      <c r="I20" s="35"/>
      <c r="J20" s="33">
        <v>1</v>
      </c>
      <c r="K20" s="33">
        <v>110</v>
      </c>
      <c r="L20" s="33">
        <v>4</v>
      </c>
      <c r="M20" s="33">
        <v>57</v>
      </c>
      <c r="N20" s="34">
        <v>172</v>
      </c>
      <c r="O20" s="35">
        <v>896</v>
      </c>
      <c r="P20" s="33">
        <v>1</v>
      </c>
      <c r="Q20" s="33">
        <v>51</v>
      </c>
      <c r="R20" s="33">
        <v>2</v>
      </c>
      <c r="S20" s="33">
        <v>15</v>
      </c>
      <c r="T20" s="33">
        <v>6</v>
      </c>
      <c r="U20" s="34">
        <v>971</v>
      </c>
    </row>
    <row r="21" spans="1:21" x14ac:dyDescent="0.25">
      <c r="A21" s="6" t="s">
        <v>39</v>
      </c>
      <c r="B21" s="33">
        <f t="shared" si="0"/>
        <v>1839</v>
      </c>
      <c r="C21" s="33">
        <f t="shared" si="0"/>
        <v>6</v>
      </c>
      <c r="D21" s="33">
        <f t="shared" si="0"/>
        <v>605</v>
      </c>
      <c r="E21" s="33">
        <f t="shared" si="0"/>
        <v>7</v>
      </c>
      <c r="F21" s="33">
        <f t="shared" si="0"/>
        <v>55</v>
      </c>
      <c r="G21" s="33">
        <f t="shared" si="1"/>
        <v>62</v>
      </c>
      <c r="H21" s="34">
        <v>2574</v>
      </c>
      <c r="I21" s="35">
        <v>33</v>
      </c>
      <c r="J21" s="33">
        <v>2</v>
      </c>
      <c r="K21" s="33">
        <v>202</v>
      </c>
      <c r="L21" s="33">
        <v>6</v>
      </c>
      <c r="M21" s="33">
        <v>31</v>
      </c>
      <c r="N21" s="34">
        <v>274</v>
      </c>
      <c r="O21" s="35">
        <v>1806</v>
      </c>
      <c r="P21" s="33">
        <v>4</v>
      </c>
      <c r="Q21" s="33">
        <v>403</v>
      </c>
      <c r="R21" s="33">
        <v>1</v>
      </c>
      <c r="S21" s="33">
        <v>24</v>
      </c>
      <c r="T21" s="33">
        <v>62</v>
      </c>
      <c r="U21" s="34">
        <v>2300</v>
      </c>
    </row>
    <row r="22" spans="1:21" x14ac:dyDescent="0.25">
      <c r="A22" s="4" t="s">
        <v>14</v>
      </c>
      <c r="B22" s="33">
        <f t="shared" si="0"/>
        <v>3594</v>
      </c>
      <c r="C22" s="33">
        <f t="shared" si="0"/>
        <v>50</v>
      </c>
      <c r="D22" s="33">
        <f t="shared" si="0"/>
        <v>553</v>
      </c>
      <c r="E22" s="33">
        <f t="shared" si="0"/>
        <v>74</v>
      </c>
      <c r="F22" s="33">
        <f t="shared" si="0"/>
        <v>297</v>
      </c>
      <c r="G22" s="33">
        <f t="shared" si="1"/>
        <v>262</v>
      </c>
      <c r="H22" s="34">
        <v>4830</v>
      </c>
      <c r="I22" s="35">
        <v>50</v>
      </c>
      <c r="J22" s="33"/>
      <c r="K22" s="33">
        <v>162</v>
      </c>
      <c r="L22" s="33">
        <v>18</v>
      </c>
      <c r="M22" s="33">
        <v>191</v>
      </c>
      <c r="N22" s="34">
        <v>421</v>
      </c>
      <c r="O22" s="35">
        <v>3544</v>
      </c>
      <c r="P22" s="33">
        <v>50</v>
      </c>
      <c r="Q22" s="33">
        <v>391</v>
      </c>
      <c r="R22" s="33">
        <v>56</v>
      </c>
      <c r="S22" s="33">
        <v>106</v>
      </c>
      <c r="T22" s="33">
        <v>262</v>
      </c>
      <c r="U22" s="34">
        <v>4409</v>
      </c>
    </row>
    <row r="23" spans="1:21" x14ac:dyDescent="0.25">
      <c r="A23" s="4" t="s">
        <v>40</v>
      </c>
      <c r="B23" s="33">
        <f t="shared" si="0"/>
        <v>2108</v>
      </c>
      <c r="C23" s="33">
        <f t="shared" si="0"/>
        <v>10</v>
      </c>
      <c r="D23" s="33">
        <f t="shared" si="0"/>
        <v>1339</v>
      </c>
      <c r="E23" s="33">
        <f t="shared" si="0"/>
        <v>197</v>
      </c>
      <c r="F23" s="33">
        <f t="shared" si="0"/>
        <v>511</v>
      </c>
      <c r="G23" s="33">
        <f t="shared" si="1"/>
        <v>237</v>
      </c>
      <c r="H23" s="34">
        <v>4402</v>
      </c>
      <c r="I23" s="35">
        <v>1</v>
      </c>
      <c r="J23" s="33"/>
      <c r="K23" s="33">
        <v>736</v>
      </c>
      <c r="L23" s="33">
        <v>191</v>
      </c>
      <c r="M23" s="33">
        <v>370</v>
      </c>
      <c r="N23" s="34">
        <v>1298</v>
      </c>
      <c r="O23" s="35">
        <v>2107</v>
      </c>
      <c r="P23" s="33">
        <v>10</v>
      </c>
      <c r="Q23" s="33">
        <v>603</v>
      </c>
      <c r="R23" s="33">
        <v>6</v>
      </c>
      <c r="S23" s="33">
        <v>141</v>
      </c>
      <c r="T23" s="33">
        <v>237</v>
      </c>
      <c r="U23" s="34">
        <v>3104</v>
      </c>
    </row>
    <row r="24" spans="1:21" x14ac:dyDescent="0.25">
      <c r="A24" s="4" t="s">
        <v>15</v>
      </c>
      <c r="B24" s="33">
        <f t="shared" ref="B24:F50" si="2">I24+O24</f>
        <v>899</v>
      </c>
      <c r="C24" s="33">
        <f t="shared" si="2"/>
        <v>0</v>
      </c>
      <c r="D24" s="33">
        <f t="shared" si="2"/>
        <v>154</v>
      </c>
      <c r="E24" s="33">
        <f t="shared" si="2"/>
        <v>4</v>
      </c>
      <c r="F24" s="33">
        <f t="shared" si="2"/>
        <v>84</v>
      </c>
      <c r="G24" s="33">
        <f t="shared" si="1"/>
        <v>6</v>
      </c>
      <c r="H24" s="34">
        <v>1147</v>
      </c>
      <c r="I24" s="35">
        <v>1</v>
      </c>
      <c r="J24" s="33"/>
      <c r="K24" s="33">
        <v>36</v>
      </c>
      <c r="L24" s="33">
        <v>4</v>
      </c>
      <c r="M24" s="33">
        <v>60</v>
      </c>
      <c r="N24" s="34">
        <v>101</v>
      </c>
      <c r="O24" s="35">
        <v>898</v>
      </c>
      <c r="P24" s="33"/>
      <c r="Q24" s="33">
        <v>118</v>
      </c>
      <c r="R24" s="33"/>
      <c r="S24" s="33">
        <v>24</v>
      </c>
      <c r="T24" s="33">
        <v>6</v>
      </c>
      <c r="U24" s="34">
        <v>1046</v>
      </c>
    </row>
    <row r="25" spans="1:21" x14ac:dyDescent="0.25">
      <c r="A25" s="4" t="s">
        <v>41</v>
      </c>
      <c r="B25" s="33">
        <f t="shared" si="2"/>
        <v>1769</v>
      </c>
      <c r="C25" s="33">
        <f t="shared" si="2"/>
        <v>31</v>
      </c>
      <c r="D25" s="33">
        <f t="shared" si="2"/>
        <v>342</v>
      </c>
      <c r="E25" s="33">
        <f t="shared" si="2"/>
        <v>44</v>
      </c>
      <c r="F25" s="33">
        <f t="shared" si="2"/>
        <v>98</v>
      </c>
      <c r="G25" s="33">
        <f t="shared" si="1"/>
        <v>121</v>
      </c>
      <c r="H25" s="34">
        <v>2405</v>
      </c>
      <c r="I25" s="35">
        <v>1</v>
      </c>
      <c r="J25" s="33"/>
      <c r="K25" s="33">
        <v>138</v>
      </c>
      <c r="L25" s="33">
        <v>33</v>
      </c>
      <c r="M25" s="33">
        <v>61</v>
      </c>
      <c r="N25" s="34">
        <v>233</v>
      </c>
      <c r="O25" s="35">
        <v>1768</v>
      </c>
      <c r="P25" s="33">
        <v>31</v>
      </c>
      <c r="Q25" s="33">
        <v>204</v>
      </c>
      <c r="R25" s="33">
        <v>11</v>
      </c>
      <c r="S25" s="33">
        <v>37</v>
      </c>
      <c r="T25" s="33">
        <v>121</v>
      </c>
      <c r="U25" s="34">
        <v>2172</v>
      </c>
    </row>
    <row r="26" spans="1:21" x14ac:dyDescent="0.25">
      <c r="A26" s="4" t="s">
        <v>16</v>
      </c>
      <c r="B26" s="33">
        <f t="shared" si="2"/>
        <v>2679</v>
      </c>
      <c r="C26" s="33">
        <f t="shared" si="2"/>
        <v>16</v>
      </c>
      <c r="D26" s="33">
        <f t="shared" si="2"/>
        <v>885</v>
      </c>
      <c r="E26" s="33">
        <f t="shared" si="2"/>
        <v>49</v>
      </c>
      <c r="F26" s="33">
        <f t="shared" si="2"/>
        <v>205</v>
      </c>
      <c r="G26" s="33">
        <f t="shared" si="1"/>
        <v>113</v>
      </c>
      <c r="H26" s="34">
        <v>3947</v>
      </c>
      <c r="I26" s="35">
        <v>59</v>
      </c>
      <c r="J26" s="33">
        <v>1</v>
      </c>
      <c r="K26" s="33">
        <v>419</v>
      </c>
      <c r="L26" s="33">
        <v>45</v>
      </c>
      <c r="M26" s="33">
        <v>118</v>
      </c>
      <c r="N26" s="34">
        <v>642</v>
      </c>
      <c r="O26" s="35">
        <v>2620</v>
      </c>
      <c r="P26" s="33">
        <v>15</v>
      </c>
      <c r="Q26" s="33">
        <v>466</v>
      </c>
      <c r="R26" s="33">
        <v>4</v>
      </c>
      <c r="S26" s="33">
        <v>87</v>
      </c>
      <c r="T26" s="33">
        <v>113</v>
      </c>
      <c r="U26" s="34">
        <v>3305</v>
      </c>
    </row>
    <row r="27" spans="1:21" x14ac:dyDescent="0.25">
      <c r="A27" s="4" t="s">
        <v>42</v>
      </c>
      <c r="B27" s="33">
        <f t="shared" si="2"/>
        <v>2461</v>
      </c>
      <c r="C27" s="33">
        <f t="shared" si="2"/>
        <v>2</v>
      </c>
      <c r="D27" s="33">
        <f t="shared" si="2"/>
        <v>723</v>
      </c>
      <c r="E27" s="33">
        <f t="shared" si="2"/>
        <v>188</v>
      </c>
      <c r="F27" s="33">
        <f t="shared" si="2"/>
        <v>131</v>
      </c>
      <c r="G27" s="33">
        <f t="shared" si="1"/>
        <v>317</v>
      </c>
      <c r="H27" s="34">
        <v>3822</v>
      </c>
      <c r="I27" s="35">
        <v>5</v>
      </c>
      <c r="J27" s="33">
        <v>1</v>
      </c>
      <c r="K27" s="33">
        <v>17</v>
      </c>
      <c r="L27" s="33">
        <v>182</v>
      </c>
      <c r="M27" s="33">
        <v>103</v>
      </c>
      <c r="N27" s="34">
        <v>308</v>
      </c>
      <c r="O27" s="35">
        <v>2456</v>
      </c>
      <c r="P27" s="33">
        <v>1</v>
      </c>
      <c r="Q27" s="33">
        <v>706</v>
      </c>
      <c r="R27" s="33">
        <v>6</v>
      </c>
      <c r="S27" s="33">
        <v>28</v>
      </c>
      <c r="T27" s="33">
        <v>317</v>
      </c>
      <c r="U27" s="34">
        <v>3514</v>
      </c>
    </row>
    <row r="28" spans="1:21" x14ac:dyDescent="0.25">
      <c r="A28" s="4" t="s">
        <v>17</v>
      </c>
      <c r="B28" s="33">
        <f t="shared" si="2"/>
        <v>1353</v>
      </c>
      <c r="C28" s="33">
        <f t="shared" si="2"/>
        <v>5</v>
      </c>
      <c r="D28" s="33">
        <f t="shared" si="2"/>
        <v>328</v>
      </c>
      <c r="E28" s="33">
        <f t="shared" si="2"/>
        <v>6</v>
      </c>
      <c r="F28" s="33">
        <f t="shared" si="2"/>
        <v>135</v>
      </c>
      <c r="G28" s="33">
        <f t="shared" si="1"/>
        <v>10</v>
      </c>
      <c r="H28" s="34">
        <v>1837</v>
      </c>
      <c r="I28" s="35">
        <v>1</v>
      </c>
      <c r="J28" s="33"/>
      <c r="K28" s="33">
        <v>139</v>
      </c>
      <c r="L28" s="33">
        <v>4</v>
      </c>
      <c r="M28" s="33">
        <v>106</v>
      </c>
      <c r="N28" s="34">
        <v>250</v>
      </c>
      <c r="O28" s="35">
        <v>1352</v>
      </c>
      <c r="P28" s="33">
        <v>5</v>
      </c>
      <c r="Q28" s="33">
        <v>189</v>
      </c>
      <c r="R28" s="33">
        <v>2</v>
      </c>
      <c r="S28" s="33">
        <v>29</v>
      </c>
      <c r="T28" s="33">
        <v>10</v>
      </c>
      <c r="U28" s="34">
        <v>1587</v>
      </c>
    </row>
    <row r="29" spans="1:21" x14ac:dyDescent="0.25">
      <c r="A29" s="4" t="s">
        <v>18</v>
      </c>
      <c r="B29" s="33">
        <f t="shared" si="2"/>
        <v>1950</v>
      </c>
      <c r="C29" s="33">
        <f t="shared" si="2"/>
        <v>22</v>
      </c>
      <c r="D29" s="33">
        <f t="shared" si="2"/>
        <v>366</v>
      </c>
      <c r="E29" s="33">
        <f t="shared" si="2"/>
        <v>27</v>
      </c>
      <c r="F29" s="33">
        <f t="shared" si="2"/>
        <v>81</v>
      </c>
      <c r="G29" s="33">
        <f t="shared" si="1"/>
        <v>83</v>
      </c>
      <c r="H29" s="34">
        <v>2529</v>
      </c>
      <c r="I29" s="35">
        <v>10</v>
      </c>
      <c r="J29" s="33"/>
      <c r="K29" s="33">
        <v>79</v>
      </c>
      <c r="L29" s="33">
        <v>23</v>
      </c>
      <c r="M29" s="33">
        <v>39</v>
      </c>
      <c r="N29" s="34">
        <v>151</v>
      </c>
      <c r="O29" s="35">
        <v>1940</v>
      </c>
      <c r="P29" s="33">
        <v>22</v>
      </c>
      <c r="Q29" s="33">
        <v>287</v>
      </c>
      <c r="R29" s="33">
        <v>4</v>
      </c>
      <c r="S29" s="33">
        <v>42</v>
      </c>
      <c r="T29" s="33">
        <v>83</v>
      </c>
      <c r="U29" s="34">
        <v>2378</v>
      </c>
    </row>
    <row r="30" spans="1:21" x14ac:dyDescent="0.25">
      <c r="A30" s="4" t="s">
        <v>19</v>
      </c>
      <c r="B30" s="33">
        <f t="shared" si="2"/>
        <v>1764</v>
      </c>
      <c r="C30" s="33">
        <f t="shared" si="2"/>
        <v>0</v>
      </c>
      <c r="D30" s="33">
        <f t="shared" si="2"/>
        <v>375</v>
      </c>
      <c r="E30" s="33">
        <f t="shared" si="2"/>
        <v>41</v>
      </c>
      <c r="F30" s="33">
        <f t="shared" si="2"/>
        <v>144</v>
      </c>
      <c r="G30" s="33">
        <f t="shared" si="1"/>
        <v>19</v>
      </c>
      <c r="H30" s="34">
        <v>2343</v>
      </c>
      <c r="I30" s="35">
        <v>3</v>
      </c>
      <c r="J30" s="33"/>
      <c r="K30" s="33">
        <v>78</v>
      </c>
      <c r="L30" s="33">
        <v>39</v>
      </c>
      <c r="M30" s="33">
        <v>105</v>
      </c>
      <c r="N30" s="34">
        <v>225</v>
      </c>
      <c r="O30" s="35">
        <v>1761</v>
      </c>
      <c r="P30" s="33"/>
      <c r="Q30" s="33">
        <v>297</v>
      </c>
      <c r="R30" s="33">
        <v>2</v>
      </c>
      <c r="S30" s="33">
        <v>39</v>
      </c>
      <c r="T30" s="33">
        <v>19</v>
      </c>
      <c r="U30" s="34">
        <v>2118</v>
      </c>
    </row>
    <row r="31" spans="1:21" x14ac:dyDescent="0.25">
      <c r="A31" s="4" t="s">
        <v>20</v>
      </c>
      <c r="B31" s="33">
        <f t="shared" si="2"/>
        <v>2690</v>
      </c>
      <c r="C31" s="33">
        <f t="shared" si="2"/>
        <v>5</v>
      </c>
      <c r="D31" s="33">
        <f t="shared" si="2"/>
        <v>549</v>
      </c>
      <c r="E31" s="33">
        <f t="shared" si="2"/>
        <v>21</v>
      </c>
      <c r="F31" s="33">
        <f t="shared" si="2"/>
        <v>179</v>
      </c>
      <c r="G31" s="33">
        <f t="shared" si="1"/>
        <v>16</v>
      </c>
      <c r="H31" s="34">
        <v>3460</v>
      </c>
      <c r="I31" s="35">
        <v>12</v>
      </c>
      <c r="J31" s="33"/>
      <c r="K31" s="33">
        <v>190</v>
      </c>
      <c r="L31" s="33">
        <v>10</v>
      </c>
      <c r="M31" s="33">
        <v>140</v>
      </c>
      <c r="N31" s="34">
        <v>352</v>
      </c>
      <c r="O31" s="35">
        <v>2678</v>
      </c>
      <c r="P31" s="33">
        <v>5</v>
      </c>
      <c r="Q31" s="33">
        <v>359</v>
      </c>
      <c r="R31" s="33">
        <v>11</v>
      </c>
      <c r="S31" s="33">
        <v>39</v>
      </c>
      <c r="T31" s="33">
        <v>16</v>
      </c>
      <c r="U31" s="34">
        <v>3108</v>
      </c>
    </row>
    <row r="32" spans="1:21" x14ac:dyDescent="0.25">
      <c r="A32" s="4" t="s">
        <v>43</v>
      </c>
      <c r="B32" s="33">
        <f t="shared" si="2"/>
        <v>1417</v>
      </c>
      <c r="C32" s="33">
        <f t="shared" si="2"/>
        <v>13</v>
      </c>
      <c r="D32" s="33">
        <f t="shared" si="2"/>
        <v>337</v>
      </c>
      <c r="E32" s="33">
        <f t="shared" si="2"/>
        <v>3</v>
      </c>
      <c r="F32" s="33">
        <f t="shared" si="2"/>
        <v>139</v>
      </c>
      <c r="G32" s="33">
        <f t="shared" si="1"/>
        <v>55</v>
      </c>
      <c r="H32" s="34">
        <v>1964</v>
      </c>
      <c r="I32" s="35">
        <v>4</v>
      </c>
      <c r="J32" s="33">
        <v>6</v>
      </c>
      <c r="K32" s="33">
        <v>33</v>
      </c>
      <c r="L32" s="33">
        <v>2</v>
      </c>
      <c r="M32" s="33">
        <v>114</v>
      </c>
      <c r="N32" s="34">
        <v>159</v>
      </c>
      <c r="O32" s="35">
        <v>1413</v>
      </c>
      <c r="P32" s="33">
        <v>7</v>
      </c>
      <c r="Q32" s="33">
        <v>304</v>
      </c>
      <c r="R32" s="33">
        <v>1</v>
      </c>
      <c r="S32" s="33">
        <v>25</v>
      </c>
      <c r="T32" s="33">
        <v>55</v>
      </c>
      <c r="U32" s="34">
        <v>1805</v>
      </c>
    </row>
    <row r="33" spans="1:21" x14ac:dyDescent="0.25">
      <c r="A33" s="4" t="s">
        <v>44</v>
      </c>
      <c r="B33" s="33">
        <f t="shared" si="2"/>
        <v>4038</v>
      </c>
      <c r="C33" s="33">
        <f t="shared" si="2"/>
        <v>18</v>
      </c>
      <c r="D33" s="33">
        <f t="shared" si="2"/>
        <v>1025</v>
      </c>
      <c r="E33" s="33">
        <f t="shared" si="2"/>
        <v>3</v>
      </c>
      <c r="F33" s="33">
        <f t="shared" si="2"/>
        <v>946</v>
      </c>
      <c r="G33" s="33">
        <f t="shared" si="1"/>
        <v>216</v>
      </c>
      <c r="H33" s="34">
        <v>6246</v>
      </c>
      <c r="I33" s="35">
        <v>11</v>
      </c>
      <c r="J33" s="33"/>
      <c r="K33" s="33">
        <v>282</v>
      </c>
      <c r="L33" s="33">
        <v>2</v>
      </c>
      <c r="M33" s="33">
        <v>773</v>
      </c>
      <c r="N33" s="34">
        <v>1068</v>
      </c>
      <c r="O33" s="35">
        <v>4027</v>
      </c>
      <c r="P33" s="33">
        <v>18</v>
      </c>
      <c r="Q33" s="33">
        <v>743</v>
      </c>
      <c r="R33" s="33">
        <v>1</v>
      </c>
      <c r="S33" s="33">
        <v>173</v>
      </c>
      <c r="T33" s="33">
        <v>216</v>
      </c>
      <c r="U33" s="34">
        <v>5178</v>
      </c>
    </row>
    <row r="34" spans="1:21" x14ac:dyDescent="0.25">
      <c r="A34" s="4" t="s">
        <v>21</v>
      </c>
      <c r="B34" s="33">
        <f>I34+O34</f>
        <v>503</v>
      </c>
      <c r="C34" s="33">
        <f>J34+P34</f>
        <v>23</v>
      </c>
      <c r="D34" s="33">
        <f>K34+Q34</f>
        <v>41</v>
      </c>
      <c r="E34" s="33">
        <f>L34+R34</f>
        <v>13</v>
      </c>
      <c r="F34" s="33">
        <f>M34+S34</f>
        <v>68</v>
      </c>
      <c r="G34" s="33">
        <f t="shared" si="1"/>
        <v>1</v>
      </c>
      <c r="H34" s="34">
        <v>649</v>
      </c>
      <c r="I34" s="35">
        <v>223</v>
      </c>
      <c r="J34" s="33"/>
      <c r="K34" s="33">
        <v>22</v>
      </c>
      <c r="L34" s="33">
        <v>1</v>
      </c>
      <c r="M34" s="33">
        <v>14</v>
      </c>
      <c r="N34" s="34">
        <v>260</v>
      </c>
      <c r="O34" s="35">
        <v>280</v>
      </c>
      <c r="P34" s="33">
        <v>23</v>
      </c>
      <c r="Q34" s="33">
        <v>19</v>
      </c>
      <c r="R34" s="33">
        <v>12</v>
      </c>
      <c r="S34" s="33">
        <v>54</v>
      </c>
      <c r="T34" s="33">
        <v>1</v>
      </c>
      <c r="U34" s="34">
        <v>389</v>
      </c>
    </row>
    <row r="35" spans="1:21" x14ac:dyDescent="0.25">
      <c r="A35" s="4" t="s">
        <v>45</v>
      </c>
      <c r="B35" s="33">
        <f t="shared" si="2"/>
        <v>2617</v>
      </c>
      <c r="C35" s="33">
        <f t="shared" si="2"/>
        <v>6</v>
      </c>
      <c r="D35" s="33">
        <f t="shared" si="2"/>
        <v>277</v>
      </c>
      <c r="E35" s="33">
        <f t="shared" si="2"/>
        <v>247</v>
      </c>
      <c r="F35" s="33">
        <f t="shared" si="2"/>
        <v>143</v>
      </c>
      <c r="G35" s="33">
        <f t="shared" si="1"/>
        <v>25</v>
      </c>
      <c r="H35" s="34">
        <v>3315</v>
      </c>
      <c r="I35" s="35">
        <v>17</v>
      </c>
      <c r="J35" s="33"/>
      <c r="K35" s="33">
        <v>86</v>
      </c>
      <c r="L35" s="33">
        <v>70</v>
      </c>
      <c r="M35" s="33">
        <v>76</v>
      </c>
      <c r="N35" s="34">
        <v>249</v>
      </c>
      <c r="O35" s="35">
        <v>2600</v>
      </c>
      <c r="P35" s="33">
        <v>6</v>
      </c>
      <c r="Q35" s="33">
        <v>191</v>
      </c>
      <c r="R35" s="33">
        <v>177</v>
      </c>
      <c r="S35" s="33">
        <v>67</v>
      </c>
      <c r="T35" s="33">
        <v>25</v>
      </c>
      <c r="U35" s="34">
        <v>3066</v>
      </c>
    </row>
    <row r="36" spans="1:21" x14ac:dyDescent="0.25">
      <c r="A36" s="4" t="s">
        <v>46</v>
      </c>
      <c r="B36" s="33">
        <f>I36+O36</f>
        <v>1325</v>
      </c>
      <c r="C36" s="33">
        <f>J36+P36</f>
        <v>11</v>
      </c>
      <c r="D36" s="33">
        <f>K36+Q36</f>
        <v>950</v>
      </c>
      <c r="E36" s="33">
        <f>L36+R36</f>
        <v>9</v>
      </c>
      <c r="F36" s="33">
        <f>M36+S36</f>
        <v>34</v>
      </c>
      <c r="G36" s="33">
        <f t="shared" si="1"/>
        <v>38</v>
      </c>
      <c r="H36" s="34">
        <v>2367</v>
      </c>
      <c r="I36" s="35">
        <v>4</v>
      </c>
      <c r="J36" s="33">
        <v>1</v>
      </c>
      <c r="K36" s="33">
        <v>5</v>
      </c>
      <c r="L36" s="33">
        <v>3</v>
      </c>
      <c r="M36" s="33">
        <v>10</v>
      </c>
      <c r="N36" s="34">
        <v>23</v>
      </c>
      <c r="O36" s="35">
        <v>1321</v>
      </c>
      <c r="P36" s="33">
        <v>10</v>
      </c>
      <c r="Q36" s="33">
        <v>945</v>
      </c>
      <c r="R36" s="33">
        <v>6</v>
      </c>
      <c r="S36" s="33">
        <v>24</v>
      </c>
      <c r="T36" s="33">
        <v>38</v>
      </c>
      <c r="U36" s="34">
        <v>2344</v>
      </c>
    </row>
    <row r="37" spans="1:21" x14ac:dyDescent="0.25">
      <c r="A37" s="4" t="s">
        <v>47</v>
      </c>
      <c r="B37" s="33">
        <f t="shared" si="2"/>
        <v>2229</v>
      </c>
      <c r="C37" s="33">
        <f t="shared" si="2"/>
        <v>12</v>
      </c>
      <c r="D37" s="33">
        <f t="shared" si="2"/>
        <v>663</v>
      </c>
      <c r="E37" s="33">
        <f t="shared" si="2"/>
        <v>3</v>
      </c>
      <c r="F37" s="33">
        <f t="shared" si="2"/>
        <v>118</v>
      </c>
      <c r="G37" s="33">
        <f t="shared" si="1"/>
        <v>19</v>
      </c>
      <c r="H37" s="34">
        <v>3044</v>
      </c>
      <c r="I37" s="35">
        <v>2</v>
      </c>
      <c r="J37" s="33"/>
      <c r="K37" s="33">
        <v>144</v>
      </c>
      <c r="L37" s="33">
        <v>1</v>
      </c>
      <c r="M37" s="33">
        <v>67</v>
      </c>
      <c r="N37" s="34">
        <v>214</v>
      </c>
      <c r="O37" s="35">
        <v>2227</v>
      </c>
      <c r="P37" s="33">
        <v>12</v>
      </c>
      <c r="Q37" s="33">
        <v>519</v>
      </c>
      <c r="R37" s="33">
        <v>2</v>
      </c>
      <c r="S37" s="33">
        <v>51</v>
      </c>
      <c r="T37" s="33">
        <v>19</v>
      </c>
      <c r="U37" s="34">
        <v>2830</v>
      </c>
    </row>
    <row r="38" spans="1:21" x14ac:dyDescent="0.25">
      <c r="A38" s="4" t="s">
        <v>48</v>
      </c>
      <c r="B38" s="33">
        <f t="shared" si="2"/>
        <v>2020</v>
      </c>
      <c r="C38" s="33">
        <f t="shared" si="2"/>
        <v>2</v>
      </c>
      <c r="D38" s="33">
        <f t="shared" si="2"/>
        <v>904</v>
      </c>
      <c r="E38" s="33">
        <f t="shared" si="2"/>
        <v>33</v>
      </c>
      <c r="F38" s="33">
        <f t="shared" si="2"/>
        <v>169</v>
      </c>
      <c r="G38" s="33">
        <f t="shared" si="1"/>
        <v>86</v>
      </c>
      <c r="H38" s="34">
        <v>3214</v>
      </c>
      <c r="I38" s="35">
        <v>23</v>
      </c>
      <c r="J38" s="33"/>
      <c r="K38" s="33">
        <v>277</v>
      </c>
      <c r="L38" s="33">
        <v>33</v>
      </c>
      <c r="M38" s="33">
        <v>95</v>
      </c>
      <c r="N38" s="34">
        <v>428</v>
      </c>
      <c r="O38" s="35">
        <v>1997</v>
      </c>
      <c r="P38" s="33">
        <v>2</v>
      </c>
      <c r="Q38" s="33">
        <v>627</v>
      </c>
      <c r="R38" s="33"/>
      <c r="S38" s="33">
        <v>74</v>
      </c>
      <c r="T38" s="33">
        <v>86</v>
      </c>
      <c r="U38" s="34">
        <v>2786</v>
      </c>
    </row>
    <row r="39" spans="1:21" x14ac:dyDescent="0.25">
      <c r="A39" s="4" t="s">
        <v>22</v>
      </c>
      <c r="B39" s="33">
        <f t="shared" si="2"/>
        <v>2058</v>
      </c>
      <c r="C39" s="33">
        <f t="shared" si="2"/>
        <v>12</v>
      </c>
      <c r="D39" s="33">
        <f t="shared" si="2"/>
        <v>490</v>
      </c>
      <c r="E39" s="33">
        <f t="shared" si="2"/>
        <v>44</v>
      </c>
      <c r="F39" s="33">
        <f t="shared" si="2"/>
        <v>95</v>
      </c>
      <c r="G39" s="33">
        <f t="shared" si="1"/>
        <v>14</v>
      </c>
      <c r="H39" s="34">
        <v>2713</v>
      </c>
      <c r="I39" s="35">
        <v>12</v>
      </c>
      <c r="J39" s="33"/>
      <c r="K39" s="33">
        <v>173</v>
      </c>
      <c r="L39" s="33">
        <v>37</v>
      </c>
      <c r="M39" s="33">
        <v>62</v>
      </c>
      <c r="N39" s="34">
        <v>284</v>
      </c>
      <c r="O39" s="35">
        <v>2046</v>
      </c>
      <c r="P39" s="33">
        <v>12</v>
      </c>
      <c r="Q39" s="33">
        <v>317</v>
      </c>
      <c r="R39" s="33">
        <v>7</v>
      </c>
      <c r="S39" s="33">
        <v>33</v>
      </c>
      <c r="T39" s="33">
        <v>14</v>
      </c>
      <c r="U39" s="34">
        <v>2429</v>
      </c>
    </row>
    <row r="40" spans="1:21" x14ac:dyDescent="0.25">
      <c r="A40" s="4" t="s">
        <v>23</v>
      </c>
      <c r="B40" s="33">
        <f t="shared" si="2"/>
        <v>3451</v>
      </c>
      <c r="C40" s="33">
        <f t="shared" si="2"/>
        <v>8</v>
      </c>
      <c r="D40" s="33">
        <f t="shared" si="2"/>
        <v>967</v>
      </c>
      <c r="E40" s="33">
        <f t="shared" si="2"/>
        <v>91</v>
      </c>
      <c r="F40" s="33">
        <f t="shared" si="2"/>
        <v>173</v>
      </c>
      <c r="G40" s="33">
        <f t="shared" si="1"/>
        <v>111</v>
      </c>
      <c r="H40" s="34">
        <v>4801</v>
      </c>
      <c r="I40" s="35">
        <v>36</v>
      </c>
      <c r="J40" s="33"/>
      <c r="K40" s="33">
        <v>193</v>
      </c>
      <c r="L40" s="33">
        <v>79</v>
      </c>
      <c r="M40" s="33">
        <v>99</v>
      </c>
      <c r="N40" s="34">
        <v>407</v>
      </c>
      <c r="O40" s="35">
        <v>3415</v>
      </c>
      <c r="P40" s="33">
        <v>8</v>
      </c>
      <c r="Q40" s="33">
        <v>774</v>
      </c>
      <c r="R40" s="33">
        <v>12</v>
      </c>
      <c r="S40" s="33">
        <v>74</v>
      </c>
      <c r="T40" s="33">
        <v>111</v>
      </c>
      <c r="U40" s="34">
        <v>4394</v>
      </c>
    </row>
    <row r="41" spans="1:21" x14ac:dyDescent="0.25">
      <c r="A41" s="4" t="s">
        <v>24</v>
      </c>
      <c r="B41" s="33">
        <f t="shared" si="2"/>
        <v>1543</v>
      </c>
      <c r="C41" s="33">
        <f t="shared" si="2"/>
        <v>17</v>
      </c>
      <c r="D41" s="33">
        <f t="shared" si="2"/>
        <v>385</v>
      </c>
      <c r="E41" s="33">
        <f t="shared" si="2"/>
        <v>21</v>
      </c>
      <c r="F41" s="33">
        <f t="shared" si="2"/>
        <v>112</v>
      </c>
      <c r="G41" s="33">
        <f t="shared" si="1"/>
        <v>12</v>
      </c>
      <c r="H41" s="34">
        <v>2090</v>
      </c>
      <c r="I41" s="35">
        <v>4</v>
      </c>
      <c r="J41" s="33">
        <v>4</v>
      </c>
      <c r="K41" s="33">
        <v>107</v>
      </c>
      <c r="L41" s="33">
        <v>18</v>
      </c>
      <c r="M41" s="33">
        <v>90</v>
      </c>
      <c r="N41" s="34">
        <v>223</v>
      </c>
      <c r="O41" s="35">
        <v>1539</v>
      </c>
      <c r="P41" s="33">
        <v>13</v>
      </c>
      <c r="Q41" s="33">
        <v>278</v>
      </c>
      <c r="R41" s="33">
        <v>3</v>
      </c>
      <c r="S41" s="33">
        <v>22</v>
      </c>
      <c r="T41" s="33">
        <v>12</v>
      </c>
      <c r="U41" s="34">
        <v>1867</v>
      </c>
    </row>
    <row r="42" spans="1:21" x14ac:dyDescent="0.25">
      <c r="A42" s="4" t="s">
        <v>49</v>
      </c>
      <c r="B42" s="33">
        <f t="shared" si="2"/>
        <v>1016</v>
      </c>
      <c r="C42" s="33">
        <f t="shared" si="2"/>
        <v>2</v>
      </c>
      <c r="D42" s="33">
        <f t="shared" si="2"/>
        <v>166</v>
      </c>
      <c r="E42" s="33">
        <f t="shared" si="2"/>
        <v>35</v>
      </c>
      <c r="F42" s="33">
        <f t="shared" si="2"/>
        <v>143</v>
      </c>
      <c r="G42" s="33">
        <f t="shared" si="1"/>
        <v>58</v>
      </c>
      <c r="H42" s="34">
        <v>1420</v>
      </c>
      <c r="I42" s="35">
        <v>14</v>
      </c>
      <c r="J42" s="33"/>
      <c r="K42" s="33">
        <v>86</v>
      </c>
      <c r="L42" s="33">
        <v>34</v>
      </c>
      <c r="M42" s="33">
        <v>124</v>
      </c>
      <c r="N42" s="34">
        <v>258</v>
      </c>
      <c r="O42" s="35">
        <v>1002</v>
      </c>
      <c r="P42" s="33">
        <v>2</v>
      </c>
      <c r="Q42" s="33">
        <v>80</v>
      </c>
      <c r="R42" s="33">
        <v>1</v>
      </c>
      <c r="S42" s="33">
        <v>19</v>
      </c>
      <c r="T42" s="33">
        <v>58</v>
      </c>
      <c r="U42" s="34">
        <v>1162</v>
      </c>
    </row>
    <row r="43" spans="1:21" x14ac:dyDescent="0.25">
      <c r="A43" s="4" t="s">
        <v>25</v>
      </c>
      <c r="B43" s="33">
        <f>I43+O43</f>
        <v>2640</v>
      </c>
      <c r="C43" s="33">
        <f>J43+P43</f>
        <v>6</v>
      </c>
      <c r="D43" s="33">
        <f>K43+Q43</f>
        <v>426</v>
      </c>
      <c r="E43" s="33">
        <f>L43+R43</f>
        <v>30</v>
      </c>
      <c r="F43" s="33">
        <f>M43+S43</f>
        <v>212</v>
      </c>
      <c r="G43" s="33">
        <f t="shared" si="1"/>
        <v>9</v>
      </c>
      <c r="H43" s="34">
        <v>3323</v>
      </c>
      <c r="I43" s="35">
        <v>40</v>
      </c>
      <c r="J43" s="33"/>
      <c r="K43" s="33">
        <v>103</v>
      </c>
      <c r="L43" s="33">
        <v>9</v>
      </c>
      <c r="M43" s="33">
        <v>160</v>
      </c>
      <c r="N43" s="34">
        <v>312</v>
      </c>
      <c r="O43" s="35">
        <v>2600</v>
      </c>
      <c r="P43" s="33">
        <v>6</v>
      </c>
      <c r="Q43" s="33">
        <v>323</v>
      </c>
      <c r="R43" s="33">
        <v>21</v>
      </c>
      <c r="S43" s="33">
        <v>52</v>
      </c>
      <c r="T43" s="33">
        <v>9</v>
      </c>
      <c r="U43" s="34">
        <v>3011</v>
      </c>
    </row>
    <row r="44" spans="1:21" x14ac:dyDescent="0.25">
      <c r="A44" s="4" t="s">
        <v>26</v>
      </c>
      <c r="B44" s="33">
        <f t="shared" si="2"/>
        <v>1810</v>
      </c>
      <c r="C44" s="33">
        <f t="shared" si="2"/>
        <v>13</v>
      </c>
      <c r="D44" s="33">
        <f t="shared" si="2"/>
        <v>280</v>
      </c>
      <c r="E44" s="33">
        <f t="shared" si="2"/>
        <v>160</v>
      </c>
      <c r="F44" s="33">
        <f t="shared" si="2"/>
        <v>353</v>
      </c>
      <c r="G44" s="33">
        <f t="shared" si="1"/>
        <v>80</v>
      </c>
      <c r="H44" s="34">
        <v>2696</v>
      </c>
      <c r="I44" s="35">
        <v>19</v>
      </c>
      <c r="J44" s="33">
        <v>2</v>
      </c>
      <c r="K44" s="33">
        <v>161</v>
      </c>
      <c r="L44" s="33">
        <v>160</v>
      </c>
      <c r="M44" s="33">
        <v>201</v>
      </c>
      <c r="N44" s="34">
        <v>543</v>
      </c>
      <c r="O44" s="35">
        <v>1791</v>
      </c>
      <c r="P44" s="33">
        <v>11</v>
      </c>
      <c r="Q44" s="33">
        <v>119</v>
      </c>
      <c r="R44" s="33"/>
      <c r="S44" s="33">
        <v>152</v>
      </c>
      <c r="T44" s="33">
        <v>80</v>
      </c>
      <c r="U44" s="34">
        <v>2153</v>
      </c>
    </row>
    <row r="45" spans="1:21" x14ac:dyDescent="0.25">
      <c r="A45" s="4" t="s">
        <v>27</v>
      </c>
      <c r="B45" s="33">
        <f>I45+O45</f>
        <v>2133</v>
      </c>
      <c r="C45" s="33">
        <f>J45+P45</f>
        <v>1</v>
      </c>
      <c r="D45" s="33">
        <f>K45+Q45</f>
        <v>378</v>
      </c>
      <c r="E45" s="33">
        <f>L45+R45</f>
        <v>7</v>
      </c>
      <c r="F45" s="33">
        <f>M45+S45</f>
        <v>59</v>
      </c>
      <c r="G45" s="33">
        <f t="shared" si="1"/>
        <v>21</v>
      </c>
      <c r="H45" s="34">
        <v>2599</v>
      </c>
      <c r="I45" s="35">
        <v>3</v>
      </c>
      <c r="J45" s="33"/>
      <c r="K45" s="33">
        <v>280</v>
      </c>
      <c r="L45" s="33">
        <v>2</v>
      </c>
      <c r="M45" s="33">
        <v>40</v>
      </c>
      <c r="N45" s="34">
        <v>325</v>
      </c>
      <c r="O45" s="35">
        <v>2130</v>
      </c>
      <c r="P45" s="33">
        <v>1</v>
      </c>
      <c r="Q45" s="33">
        <v>98</v>
      </c>
      <c r="R45" s="33">
        <v>5</v>
      </c>
      <c r="S45" s="33">
        <v>19</v>
      </c>
      <c r="T45" s="33">
        <v>21</v>
      </c>
      <c r="U45" s="34">
        <v>2274</v>
      </c>
    </row>
    <row r="46" spans="1:21" x14ac:dyDescent="0.25">
      <c r="A46" s="4" t="s">
        <v>50</v>
      </c>
      <c r="B46" s="33">
        <f t="shared" si="2"/>
        <v>3630</v>
      </c>
      <c r="C46" s="33">
        <f t="shared" si="2"/>
        <v>43</v>
      </c>
      <c r="D46" s="33">
        <f t="shared" si="2"/>
        <v>895</v>
      </c>
      <c r="E46" s="33">
        <f t="shared" si="2"/>
        <v>2</v>
      </c>
      <c r="F46" s="33">
        <f t="shared" si="2"/>
        <v>402</v>
      </c>
      <c r="G46" s="33">
        <f t="shared" si="1"/>
        <v>128</v>
      </c>
      <c r="H46" s="34">
        <v>5100</v>
      </c>
      <c r="I46" s="35">
        <v>134</v>
      </c>
      <c r="J46" s="33">
        <v>9</v>
      </c>
      <c r="K46" s="33">
        <v>222</v>
      </c>
      <c r="L46" s="33">
        <v>1</v>
      </c>
      <c r="M46" s="33">
        <v>268</v>
      </c>
      <c r="N46" s="34">
        <v>634</v>
      </c>
      <c r="O46" s="35">
        <v>3496</v>
      </c>
      <c r="P46" s="33">
        <v>34</v>
      </c>
      <c r="Q46" s="33">
        <v>673</v>
      </c>
      <c r="R46" s="33">
        <v>1</v>
      </c>
      <c r="S46" s="33">
        <v>134</v>
      </c>
      <c r="T46" s="33">
        <v>128</v>
      </c>
      <c r="U46" s="34">
        <v>4466</v>
      </c>
    </row>
    <row r="47" spans="1:21" x14ac:dyDescent="0.25">
      <c r="A47" s="4" t="s">
        <v>28</v>
      </c>
      <c r="B47" s="33">
        <f>I47+O47</f>
        <v>1446</v>
      </c>
      <c r="C47" s="33">
        <f>J47+P47</f>
        <v>7</v>
      </c>
      <c r="D47" s="33">
        <f>K47+Q47</f>
        <v>456</v>
      </c>
      <c r="E47" s="33">
        <f>L47+R47</f>
        <v>12</v>
      </c>
      <c r="F47" s="33">
        <f>M47+S47</f>
        <v>104</v>
      </c>
      <c r="G47" s="33">
        <f t="shared" si="1"/>
        <v>70</v>
      </c>
      <c r="H47" s="34">
        <v>2095</v>
      </c>
      <c r="I47" s="35">
        <v>3</v>
      </c>
      <c r="J47" s="33"/>
      <c r="K47" s="33">
        <v>147</v>
      </c>
      <c r="L47" s="33">
        <v>12</v>
      </c>
      <c r="M47" s="33">
        <v>84</v>
      </c>
      <c r="N47" s="34">
        <v>246</v>
      </c>
      <c r="O47" s="35">
        <v>1443</v>
      </c>
      <c r="P47" s="33">
        <v>7</v>
      </c>
      <c r="Q47" s="33">
        <v>309</v>
      </c>
      <c r="R47" s="33"/>
      <c r="S47" s="33">
        <v>20</v>
      </c>
      <c r="T47" s="33">
        <v>70</v>
      </c>
      <c r="U47" s="34">
        <v>1849</v>
      </c>
    </row>
    <row r="48" spans="1:21" x14ac:dyDescent="0.25">
      <c r="A48" s="4" t="s">
        <v>29</v>
      </c>
      <c r="B48" s="33">
        <f t="shared" si="2"/>
        <v>1380</v>
      </c>
      <c r="C48" s="33">
        <f t="shared" si="2"/>
        <v>0</v>
      </c>
      <c r="D48" s="33">
        <f t="shared" si="2"/>
        <v>128</v>
      </c>
      <c r="E48" s="33">
        <f t="shared" si="2"/>
        <v>33</v>
      </c>
      <c r="F48" s="33">
        <f t="shared" si="2"/>
        <v>106</v>
      </c>
      <c r="G48" s="33">
        <f t="shared" si="1"/>
        <v>36</v>
      </c>
      <c r="H48" s="34">
        <v>1683</v>
      </c>
      <c r="I48" s="35">
        <v>3</v>
      </c>
      <c r="J48" s="33"/>
      <c r="K48" s="33">
        <v>91</v>
      </c>
      <c r="L48" s="33">
        <v>32</v>
      </c>
      <c r="M48" s="33">
        <v>67</v>
      </c>
      <c r="N48" s="34">
        <v>193</v>
      </c>
      <c r="O48" s="35">
        <v>1377</v>
      </c>
      <c r="P48" s="33"/>
      <c r="Q48" s="33">
        <v>37</v>
      </c>
      <c r="R48" s="33">
        <v>1</v>
      </c>
      <c r="S48" s="33">
        <v>39</v>
      </c>
      <c r="T48" s="33">
        <v>36</v>
      </c>
      <c r="U48" s="34">
        <v>1490</v>
      </c>
    </row>
    <row r="49" spans="1:22" x14ac:dyDescent="0.25">
      <c r="A49" s="4" t="s">
        <v>51</v>
      </c>
      <c r="B49" s="33">
        <f>I49+O49</f>
        <v>2049</v>
      </c>
      <c r="C49" s="33">
        <f>J49+P49</f>
        <v>3</v>
      </c>
      <c r="D49" s="33">
        <f>K49+Q49</f>
        <v>362</v>
      </c>
      <c r="E49" s="33">
        <f>L49+R49</f>
        <v>54</v>
      </c>
      <c r="F49" s="33">
        <f>M49+S49</f>
        <v>85</v>
      </c>
      <c r="G49" s="33">
        <f t="shared" si="1"/>
        <v>77</v>
      </c>
      <c r="H49" s="34">
        <v>2630</v>
      </c>
      <c r="I49" s="35">
        <v>1</v>
      </c>
      <c r="J49" s="33"/>
      <c r="K49" s="33">
        <v>96</v>
      </c>
      <c r="L49" s="33">
        <v>48</v>
      </c>
      <c r="M49" s="33">
        <v>66</v>
      </c>
      <c r="N49" s="34">
        <v>211</v>
      </c>
      <c r="O49" s="35">
        <v>2048</v>
      </c>
      <c r="P49" s="33">
        <v>3</v>
      </c>
      <c r="Q49" s="33">
        <v>266</v>
      </c>
      <c r="R49" s="33">
        <v>6</v>
      </c>
      <c r="S49" s="33">
        <v>19</v>
      </c>
      <c r="T49" s="33">
        <v>77</v>
      </c>
      <c r="U49" s="34">
        <v>2419</v>
      </c>
    </row>
    <row r="50" spans="1:22" ht="13.8" thickBot="1" x14ac:dyDescent="0.3">
      <c r="A50" s="5" t="s">
        <v>30</v>
      </c>
      <c r="B50" s="36">
        <f t="shared" si="2"/>
        <v>1333</v>
      </c>
      <c r="C50" s="36">
        <f t="shared" si="2"/>
        <v>2</v>
      </c>
      <c r="D50" s="36">
        <f t="shared" si="2"/>
        <v>382</v>
      </c>
      <c r="E50" s="36">
        <f t="shared" si="2"/>
        <v>11</v>
      </c>
      <c r="F50" s="36">
        <f t="shared" si="2"/>
        <v>90</v>
      </c>
      <c r="G50" s="36">
        <f t="shared" si="1"/>
        <v>106</v>
      </c>
      <c r="H50" s="37">
        <v>1924</v>
      </c>
      <c r="I50" s="38">
        <v>7</v>
      </c>
      <c r="J50" s="36"/>
      <c r="K50" s="36">
        <v>238</v>
      </c>
      <c r="L50" s="36">
        <v>10</v>
      </c>
      <c r="M50" s="36">
        <v>69</v>
      </c>
      <c r="N50" s="37">
        <v>324</v>
      </c>
      <c r="O50" s="38">
        <v>1326</v>
      </c>
      <c r="P50" s="36">
        <v>2</v>
      </c>
      <c r="Q50" s="36">
        <v>144</v>
      </c>
      <c r="R50" s="36">
        <v>1</v>
      </c>
      <c r="S50" s="36">
        <v>21</v>
      </c>
      <c r="T50" s="36">
        <v>106</v>
      </c>
      <c r="U50" s="37">
        <v>1600</v>
      </c>
    </row>
    <row r="52" spans="1:22" ht="28.5" customHeight="1" x14ac:dyDescent="0.25">
      <c r="A52" s="8" t="s">
        <v>56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7"/>
    </row>
    <row r="54" spans="1:22" x14ac:dyDescent="0.25">
      <c r="K54" s="1"/>
    </row>
  </sheetData>
  <mergeCells count="16">
    <mergeCell ref="B6:B7"/>
    <mergeCell ref="C6:C7"/>
    <mergeCell ref="D6:D7"/>
    <mergeCell ref="E6:E7"/>
    <mergeCell ref="F6:F7"/>
    <mergeCell ref="G6:G7"/>
    <mergeCell ref="A52:U52"/>
    <mergeCell ref="A5:A7"/>
    <mergeCell ref="A3:U3"/>
    <mergeCell ref="I6:M6"/>
    <mergeCell ref="O6:T6"/>
    <mergeCell ref="N6:N7"/>
    <mergeCell ref="U6:U7"/>
    <mergeCell ref="I5:U5"/>
    <mergeCell ref="H6:H7"/>
    <mergeCell ref="B5:H5"/>
  </mergeCells>
  <phoneticPr fontId="1" type="noConversion"/>
  <printOptions horizontalCentered="1"/>
  <pageMargins left="0.43" right="0.4" top="0.56999999999999995" bottom="0.52" header="0.31" footer="0.27"/>
  <pageSetup paperSize="9" scale="75" fitToWidth="0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ONRC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 Stoenescu</dc:creator>
  <cp:lastModifiedBy>USER</cp:lastModifiedBy>
  <cp:lastPrinted>2022-02-17T08:57:22Z</cp:lastPrinted>
  <dcterms:created xsi:type="dcterms:W3CDTF">2017-02-20T08:04:20Z</dcterms:created>
  <dcterms:modified xsi:type="dcterms:W3CDTF">2022-05-29T09:20:13Z</dcterms:modified>
</cp:coreProperties>
</file>